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tudent master" sheetId="1" r:id="rId1"/>
    <sheet name="answers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4" i="4" l="1"/>
  <c r="C17" i="4" l="1"/>
  <c r="C16" i="4"/>
  <c r="C15" i="4"/>
  <c r="C14" i="4"/>
  <c r="C13" i="4"/>
  <c r="I17" i="4"/>
  <c r="I13" i="4"/>
  <c r="I14" i="4" s="1"/>
  <c r="I19" i="4" s="1"/>
  <c r="I12" i="4"/>
  <c r="C11" i="4"/>
  <c r="C10" i="4"/>
  <c r="I9" i="4"/>
  <c r="I8" i="4"/>
  <c r="I7" i="4"/>
  <c r="I6" i="4"/>
  <c r="E9" i="4"/>
  <c r="E8" i="4"/>
  <c r="E7" i="4"/>
  <c r="C9" i="4"/>
  <c r="C8" i="4"/>
  <c r="C7" i="4"/>
  <c r="G9" i="4"/>
  <c r="G8" i="4"/>
  <c r="G7" i="4"/>
  <c r="E6" i="4"/>
  <c r="C6" i="4"/>
</calcChain>
</file>

<file path=xl/sharedStrings.xml><?xml version="1.0" encoding="utf-8"?>
<sst xmlns="http://schemas.openxmlformats.org/spreadsheetml/2006/main" count="13" uniqueCount="11">
  <si>
    <t>Consumer Math</t>
  </si>
  <si>
    <t>3.6 b</t>
  </si>
  <si>
    <t>The highest price had to happen after the lowest price.</t>
  </si>
  <si>
    <t>Total cost: _____________; total dividends: _________; proceeds:______________</t>
  </si>
  <si>
    <r>
      <t>Total cost:</t>
    </r>
    <r>
      <rPr>
        <u/>
        <sz val="11"/>
        <color theme="1"/>
        <rFont val="Calibri"/>
        <family val="2"/>
        <scheme val="minor"/>
      </rPr>
      <t xml:space="preserve">  $3045.84 </t>
    </r>
    <r>
      <rPr>
        <sz val="11"/>
        <color theme="1"/>
        <rFont val="Calibri"/>
        <family val="2"/>
        <scheme val="minor"/>
      </rPr>
      <t xml:space="preserve">; total dividends: </t>
    </r>
    <r>
      <rPr>
        <u/>
        <sz val="11"/>
        <color theme="1"/>
        <rFont val="Calibri"/>
        <family val="2"/>
        <scheme val="minor"/>
      </rPr>
      <t xml:space="preserve">  $108.00  </t>
    </r>
    <r>
      <rPr>
        <sz val="11"/>
        <color theme="1"/>
        <rFont val="Calibri"/>
        <family val="2"/>
        <scheme val="minor"/>
      </rPr>
      <t xml:space="preserve">; proceeds: </t>
    </r>
    <r>
      <rPr>
        <u/>
        <sz val="11"/>
        <color theme="1"/>
        <rFont val="Calibri"/>
        <family val="2"/>
        <scheme val="minor"/>
      </rPr>
      <t xml:space="preserve">  $6826.44  </t>
    </r>
  </si>
  <si>
    <t>300SP X .985 = 10657.5</t>
  </si>
  <si>
    <t>ft</t>
  </si>
  <si>
    <r>
      <t>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</si>
  <si>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</si>
  <si>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Brokerage fee NOT subtracted</t>
  </si>
  <si>
    <t>(assume that the selling brokerage fee % is same as buying)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</si>
</sst>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$&quot;#,##0.00"/>
    <numFmt numFmtId="166" formatCode="_(* #,##0.0_);_(* \(#,##0.0\);_(* &quot;-&quot;??_);_(@_)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0" fillId="0" borderId="3" xfId="0" applyBorder="1"/>
    <xf numFmtId="164" fontId="3" fillId="0" borderId="0" xfId="0" quotePrefix="1" applyNumberFormat="1" applyFont="1"/>
    <xf numFmtId="0" fontId="0" fillId="0" borderId="4" xfId="0" applyBorder="1"/>
    <xf numFmtId="165" fontId="0" fillId="0" borderId="3" xfId="4" applyNumberFormat="1" applyFont="1" applyBorder="1"/>
    <xf numFmtId="165" fontId="0" fillId="0" borderId="3" xfId="0" applyNumberFormat="1" applyBorder="1"/>
    <xf numFmtId="165" fontId="0" fillId="0" borderId="0" xfId="0" applyNumberFormat="1" applyBorder="1"/>
    <xf numFmtId="165" fontId="0" fillId="0" borderId="0" xfId="0" applyNumberFormat="1"/>
    <xf numFmtId="165" fontId="0" fillId="0" borderId="4" xfId="0" applyNumberFormat="1" applyBorder="1"/>
    <xf numFmtId="165" fontId="0" fillId="0" borderId="0" xfId="0" applyNumberFormat="1" applyFill="1" applyBorder="1"/>
    <xf numFmtId="0" fontId="5" fillId="0" borderId="0" xfId="2" applyFont="1" applyBorder="1" applyAlignment="1"/>
    <xf numFmtId="0" fontId="4" fillId="0" borderId="0" xfId="1" applyFont="1" applyBorder="1" applyAlignment="1"/>
    <xf numFmtId="165" fontId="0" fillId="0" borderId="4" xfId="4" applyNumberFormat="1" applyFont="1" applyBorder="1"/>
    <xf numFmtId="166" fontId="0" fillId="0" borderId="4" xfId="3" applyNumberFormat="1" applyFont="1" applyBorder="1"/>
    <xf numFmtId="167" fontId="0" fillId="0" borderId="4" xfId="3" applyNumberFormat="1" applyFont="1" applyBorder="1"/>
    <xf numFmtId="0" fontId="0" fillId="0" borderId="5" xfId="0" applyBorder="1"/>
    <xf numFmtId="0" fontId="10" fillId="0" borderId="5" xfId="0" applyFont="1" applyBorder="1" applyAlignment="1">
      <alignment vertical="top"/>
    </xf>
    <xf numFmtId="0" fontId="9" fillId="0" borderId="0" xfId="0" applyFont="1"/>
    <xf numFmtId="0" fontId="4" fillId="0" borderId="0" xfId="1" applyFont="1" applyBorder="1" applyAlignment="1">
      <alignment horizontal="center"/>
    </xf>
    <xf numFmtId="0" fontId="5" fillId="0" borderId="0" xfId="2" applyFont="1" applyBorder="1" applyAlignment="1">
      <alignment horizontal="center"/>
    </xf>
  </cellXfs>
  <cellStyles count="5">
    <cellStyle name="Comma" xfId="3" builtinId="3"/>
    <cellStyle name="Currency" xfId="4" builtinId="4"/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5</xdr:row>
      <xdr:rowOff>142875</xdr:rowOff>
    </xdr:from>
    <xdr:to>
      <xdr:col>2</xdr:col>
      <xdr:colOff>561975</xdr:colOff>
      <xdr:row>6</xdr:row>
      <xdr:rowOff>76200</xdr:rowOff>
    </xdr:to>
    <xdr:cxnSp macro="">
      <xdr:nvCxnSpPr>
        <xdr:cNvPr id="3" name="Straight Arrow Connector 2"/>
        <xdr:cNvCxnSpPr/>
      </xdr:nvCxnSpPr>
      <xdr:spPr>
        <a:xfrm>
          <a:off x="1000125" y="1409700"/>
          <a:ext cx="0" cy="2381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105093</xdr:colOff>
      <xdr:row>19</xdr:row>
      <xdr:rowOff>133349</xdr:rowOff>
    </xdr:from>
    <xdr:ext cx="999808" cy="5048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019868" y="5438774"/>
              <a:ext cx="999808" cy="504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endParaRPr lang="en-US" sz="1100" b="0" i="0">
                <a:latin typeface="+mn-lt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16∗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𝜋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∗5</m:t>
                    </m:r>
                  </m:oMath>
                </m:oMathPara>
              </a14:m>
              <a:endParaRPr lang="en-US" sz="1100" b="0">
                <a:ea typeface="Cambria Math"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019868" y="5438774"/>
              <a:ext cx="999808" cy="504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endParaRPr lang="en-US" sz="1100" b="0" i="0">
                <a:latin typeface="+mn-lt"/>
              </a:endParaRPr>
            </a:p>
            <a:p>
              <a:r>
                <a:rPr lang="en-US" sz="1100" b="0" i="0">
                  <a:latin typeface="Cambria Math"/>
                </a:rPr>
                <a:t>16∗</a:t>
              </a:r>
              <a:r>
                <a:rPr lang="en-US" sz="1100" b="0" i="0">
                  <a:latin typeface="Cambria Math"/>
                  <a:ea typeface="Cambria Math"/>
                </a:rPr>
                <a:t>𝜋∗5</a:t>
              </a:r>
              <a:endParaRPr lang="en-US" sz="1100" b="0">
                <a:ea typeface="Cambria Math"/>
              </a:endParaRPr>
            </a:p>
            <a:p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tabSelected="1" zoomScaleNormal="100" workbookViewId="0">
      <selection activeCell="G15" sqref="G15"/>
    </sheetView>
  </sheetViews>
  <sheetFormatPr defaultRowHeight="15" x14ac:dyDescent="0.25"/>
  <cols>
    <col min="1" max="1" width="4.5703125" customWidth="1"/>
    <col min="2" max="2" width="2" customWidth="1"/>
    <col min="3" max="3" width="17.42578125" customWidth="1"/>
    <col min="4" max="4" width="1.28515625" customWidth="1"/>
    <col min="5" max="5" width="13.85546875" customWidth="1"/>
    <col min="6" max="6" width="4" customWidth="1"/>
    <col min="7" max="7" width="15.5703125" customWidth="1"/>
    <col min="8" max="8" width="4" customWidth="1"/>
    <col min="9" max="9" width="16" customWidth="1"/>
    <col min="10" max="10" width="8.85546875" customWidth="1"/>
    <col min="11" max="11" width="8.28515625" customWidth="1"/>
    <col min="12" max="12" width="1.85546875" customWidth="1"/>
  </cols>
  <sheetData>
    <row r="2" spans="1:12" ht="19.5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1"/>
    </row>
    <row r="3" spans="1:12" ht="17.25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0"/>
    </row>
    <row r="4" spans="1:12" ht="24" customHeight="1" x14ac:dyDescent="0.25">
      <c r="A4" s="2">
        <v>9</v>
      </c>
      <c r="C4" s="4"/>
    </row>
    <row r="5" spans="1:12" ht="24" customHeight="1" x14ac:dyDescent="0.25">
      <c r="A5" s="2"/>
      <c r="C5" s="1"/>
      <c r="D5" s="1"/>
      <c r="E5" s="1"/>
      <c r="F5" s="1"/>
      <c r="G5" s="1"/>
      <c r="H5" s="1"/>
      <c r="I5" s="1"/>
    </row>
    <row r="6" spans="1:12" ht="24" customHeight="1" x14ac:dyDescent="0.25">
      <c r="A6" s="2"/>
      <c r="C6" s="16" t="s">
        <v>9</v>
      </c>
      <c r="D6" s="15"/>
      <c r="E6" s="15"/>
      <c r="F6" s="15"/>
      <c r="G6" s="15"/>
      <c r="H6" s="15"/>
      <c r="I6" s="15"/>
    </row>
    <row r="7" spans="1:12" ht="24" customHeight="1" x14ac:dyDescent="0.25">
      <c r="A7" s="2">
        <v>14</v>
      </c>
      <c r="C7" s="5"/>
      <c r="D7" s="6"/>
      <c r="E7" s="5"/>
      <c r="F7" s="7"/>
      <c r="G7" s="5"/>
      <c r="I7" s="5"/>
    </row>
    <row r="8" spans="1:12" ht="24" customHeight="1" x14ac:dyDescent="0.25">
      <c r="A8" s="2">
        <v>15</v>
      </c>
      <c r="C8" s="5"/>
      <c r="D8" s="6"/>
      <c r="E8" s="5"/>
      <c r="F8" s="7"/>
      <c r="G8" s="5"/>
      <c r="I8" s="5"/>
    </row>
    <row r="9" spans="1:12" ht="24" customHeight="1" x14ac:dyDescent="0.25">
      <c r="A9" s="2">
        <v>16</v>
      </c>
      <c r="C9" s="5"/>
      <c r="D9" s="6"/>
      <c r="E9" s="5"/>
      <c r="F9" s="7"/>
      <c r="G9" s="8"/>
      <c r="I9" s="5"/>
    </row>
    <row r="10" spans="1:12" ht="24" customHeight="1" x14ac:dyDescent="0.25">
      <c r="A10" s="2">
        <v>17</v>
      </c>
      <c r="C10" s="8"/>
      <c r="D10" s="9"/>
      <c r="E10" s="5"/>
      <c r="F10" s="7"/>
      <c r="G10" s="8"/>
      <c r="I10" s="5"/>
    </row>
    <row r="11" spans="1:12" ht="24" customHeight="1" x14ac:dyDescent="0.25">
      <c r="A11" s="2">
        <v>18</v>
      </c>
      <c r="C11" s="3"/>
      <c r="E11" t="s">
        <v>3</v>
      </c>
    </row>
    <row r="12" spans="1:12" ht="24" customHeight="1" x14ac:dyDescent="0.25">
      <c r="A12" s="2">
        <v>19</v>
      </c>
      <c r="C12" s="3"/>
    </row>
    <row r="13" spans="1:12" ht="24" customHeight="1" x14ac:dyDescent="0.25">
      <c r="A13" s="2">
        <v>20</v>
      </c>
      <c r="C13" s="3"/>
      <c r="E13" s="1"/>
      <c r="G13" s="17" t="s">
        <v>10</v>
      </c>
    </row>
    <row r="14" spans="1:12" ht="24" customHeight="1" x14ac:dyDescent="0.25">
      <c r="A14" s="2">
        <v>21</v>
      </c>
      <c r="C14" s="3"/>
    </row>
    <row r="15" spans="1:12" ht="24" customHeight="1" x14ac:dyDescent="0.25">
      <c r="A15" s="2">
        <v>22</v>
      </c>
      <c r="C15" s="3"/>
    </row>
    <row r="16" spans="1:12" ht="24" customHeight="1" x14ac:dyDescent="0.25">
      <c r="A16" s="2">
        <v>23</v>
      </c>
      <c r="C16" s="3"/>
    </row>
    <row r="17" spans="1:3" ht="24" customHeight="1" x14ac:dyDescent="0.25">
      <c r="A17" s="2">
        <v>24</v>
      </c>
      <c r="C17" s="3"/>
    </row>
    <row r="18" spans="1:3" ht="24" customHeight="1" x14ac:dyDescent="0.25">
      <c r="A18" s="2">
        <v>25</v>
      </c>
      <c r="C18" s="3"/>
    </row>
  </sheetData>
  <mergeCells count="2">
    <mergeCell ref="A2:K2"/>
    <mergeCell ref="A3:K3"/>
  </mergeCells>
  <pageMargins left="0.25" right="0.25" top="0.75" bottom="0.5" header="0.3" footer="0.3"/>
  <pageSetup orientation="portrait" r:id="rId1"/>
  <headerFooter>
    <oddHeader>&amp;R
Name _____________________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zoomScaleNormal="100" workbookViewId="0">
      <selection activeCell="C5" sqref="C5"/>
    </sheetView>
  </sheetViews>
  <sheetFormatPr defaultRowHeight="15" x14ac:dyDescent="0.25"/>
  <cols>
    <col min="1" max="1" width="4.5703125" customWidth="1"/>
    <col min="2" max="2" width="2" customWidth="1"/>
    <col min="3" max="3" width="17.42578125" customWidth="1"/>
    <col min="4" max="4" width="1.28515625" customWidth="1"/>
    <col min="5" max="5" width="13.85546875" customWidth="1"/>
    <col min="6" max="6" width="4" customWidth="1"/>
    <col min="7" max="7" width="15.5703125" customWidth="1"/>
    <col min="8" max="8" width="4" customWidth="1"/>
    <col min="9" max="9" width="16" customWidth="1"/>
    <col min="10" max="10" width="8.85546875" customWidth="1"/>
    <col min="11" max="11" width="8.28515625" customWidth="1"/>
    <col min="12" max="12" width="1.85546875" customWidth="1"/>
  </cols>
  <sheetData>
    <row r="2" spans="1:13" ht="19.5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1"/>
      <c r="M2" s="11"/>
    </row>
    <row r="3" spans="1:13" ht="17.25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0"/>
      <c r="M3" s="10"/>
    </row>
    <row r="4" spans="1:13" ht="24" customHeight="1" x14ac:dyDescent="0.25">
      <c r="A4" s="2">
        <v>9</v>
      </c>
      <c r="C4" s="4">
        <f>(500*50)*0.992-ROUND((500*18.75)*1.015,2)</f>
        <v>15284.37</v>
      </c>
    </row>
    <row r="5" spans="1:13" ht="24" customHeight="1" x14ac:dyDescent="0.25">
      <c r="A5" s="2"/>
      <c r="C5" s="1" t="s">
        <v>2</v>
      </c>
      <c r="D5" s="1"/>
      <c r="E5" s="1"/>
      <c r="F5" s="1"/>
      <c r="G5" s="1"/>
      <c r="H5" s="1"/>
      <c r="I5" s="1"/>
    </row>
    <row r="6" spans="1:13" ht="24" customHeight="1" x14ac:dyDescent="0.25">
      <c r="A6" s="2">
        <v>14</v>
      </c>
      <c r="C6" s="5">
        <f>200*15</f>
        <v>3000</v>
      </c>
      <c r="D6" s="6"/>
      <c r="E6" s="5">
        <f>+C6*0.029</f>
        <v>87</v>
      </c>
      <c r="F6" s="7"/>
      <c r="G6" s="5">
        <v>0</v>
      </c>
      <c r="I6" s="5">
        <f>+C6-E6+G6-3846.4</f>
        <v>-933.40000000000009</v>
      </c>
    </row>
    <row r="7" spans="1:13" ht="24" customHeight="1" x14ac:dyDescent="0.25">
      <c r="A7" s="2">
        <v>15</v>
      </c>
      <c r="C7" s="5">
        <f>700*100.5</f>
        <v>70350</v>
      </c>
      <c r="D7" s="6"/>
      <c r="E7" s="5">
        <f>+C7*0.008</f>
        <v>562.80000000000007</v>
      </c>
      <c r="F7" s="7"/>
      <c r="G7" s="5">
        <f>700*1.1</f>
        <v>770.00000000000011</v>
      </c>
      <c r="I7" s="5">
        <f>+C7-E7+G7-67166.06</f>
        <v>3391.1399999999994</v>
      </c>
    </row>
    <row r="8" spans="1:13" ht="24" customHeight="1" x14ac:dyDescent="0.25">
      <c r="A8" s="2">
        <v>16</v>
      </c>
      <c r="C8" s="5">
        <f>500*30.75</f>
        <v>15375</v>
      </c>
      <c r="D8" s="6"/>
      <c r="E8" s="5">
        <f>+C8*0.01</f>
        <v>153.75</v>
      </c>
      <c r="F8" s="7"/>
      <c r="G8" s="8">
        <f>500*0.35</f>
        <v>175</v>
      </c>
      <c r="I8" s="5">
        <f>+C8-E8+G8-13164.55</f>
        <v>2231.7000000000007</v>
      </c>
    </row>
    <row r="9" spans="1:13" ht="24" customHeight="1" x14ac:dyDescent="0.25">
      <c r="A9" s="2">
        <v>17</v>
      </c>
      <c r="C9" s="8">
        <f>600*40.87</f>
        <v>24522</v>
      </c>
      <c r="D9" s="9"/>
      <c r="E9" s="5">
        <f>+C9*0.008</f>
        <v>196.17600000000002</v>
      </c>
      <c r="F9" s="7"/>
      <c r="G9" s="8">
        <f>600*0.95</f>
        <v>570</v>
      </c>
      <c r="I9" s="5">
        <f>+C9-E9+G9-24845.18</f>
        <v>50.644000000000233</v>
      </c>
    </row>
    <row r="10" spans="1:13" ht="24" customHeight="1" x14ac:dyDescent="0.25">
      <c r="A10" s="2">
        <v>18</v>
      </c>
      <c r="C10" s="12">
        <f>-(400*7.4)*1.029+400*0.27+400*17.45*0.978</f>
        <v>3888.6</v>
      </c>
      <c r="E10" t="s">
        <v>4</v>
      </c>
    </row>
    <row r="11" spans="1:13" ht="24" customHeight="1" x14ac:dyDescent="0.25">
      <c r="A11" s="2">
        <v>19</v>
      </c>
      <c r="C11" s="12">
        <f>-500*43.69*1.008+500*0.37+200*0.75+300*49*0.99+200*51.25*0.985</f>
        <v>2964.4900000000016</v>
      </c>
    </row>
    <row r="12" spans="1:13" ht="24" customHeight="1" x14ac:dyDescent="0.25">
      <c r="A12" s="2">
        <v>20</v>
      </c>
      <c r="C12" s="12">
        <v>36.07</v>
      </c>
      <c r="E12" s="4">
        <v>37.869999999999997</v>
      </c>
      <c r="G12">
        <v>19</v>
      </c>
      <c r="I12">
        <f>300*35</f>
        <v>10500</v>
      </c>
    </row>
    <row r="13" spans="1:13" ht="24" customHeight="1" x14ac:dyDescent="0.25">
      <c r="A13" s="2">
        <v>21</v>
      </c>
      <c r="C13" s="14">
        <f>22*2+35*2</f>
        <v>114</v>
      </c>
      <c r="D13" t="s">
        <v>6</v>
      </c>
      <c r="I13">
        <f>+I12*0.015</f>
        <v>157.5</v>
      </c>
    </row>
    <row r="14" spans="1:13" ht="24" customHeight="1" x14ac:dyDescent="0.25">
      <c r="A14" s="2">
        <v>22</v>
      </c>
      <c r="C14" s="13">
        <f>7.5*11</f>
        <v>82.5</v>
      </c>
      <c r="D14" t="s">
        <v>7</v>
      </c>
      <c r="I14">
        <f>+I12+I13</f>
        <v>10657.5</v>
      </c>
    </row>
    <row r="15" spans="1:13" ht="24" customHeight="1" x14ac:dyDescent="0.25">
      <c r="A15" s="2">
        <v>23</v>
      </c>
      <c r="C15" s="13">
        <f>16*3.14156*5</f>
        <v>251.32480000000001</v>
      </c>
      <c r="D15" t="s">
        <v>8</v>
      </c>
    </row>
    <row r="16" spans="1:13" ht="24" customHeight="1" x14ac:dyDescent="0.25">
      <c r="A16" s="2">
        <v>24</v>
      </c>
      <c r="C16" s="12">
        <f>63258/26</f>
        <v>2433</v>
      </c>
      <c r="I16" t="s">
        <v>5</v>
      </c>
    </row>
    <row r="17" spans="1:9" ht="24" customHeight="1" x14ac:dyDescent="0.25">
      <c r="A17" s="2">
        <v>25</v>
      </c>
      <c r="C17" s="12">
        <f>5.29*40+108.4</f>
        <v>320</v>
      </c>
      <c r="I17">
        <f>10657.5/0.985/300</f>
        <v>36.065989847715734</v>
      </c>
    </row>
    <row r="19" spans="1:9" x14ac:dyDescent="0.25">
      <c r="I19">
        <f>+I14*1.05/300/0.985</f>
        <v>37.869289340101524</v>
      </c>
    </row>
    <row r="21" spans="1:9" x14ac:dyDescent="0.25">
      <c r="G21">
        <v>23</v>
      </c>
    </row>
  </sheetData>
  <mergeCells count="2">
    <mergeCell ref="A2:K2"/>
    <mergeCell ref="A3:K3"/>
  </mergeCells>
  <pageMargins left="0.25" right="0.25" top="0.75" bottom="0.5" header="0.3" footer="0.3"/>
  <pageSetup orientation="portrait" r:id="rId1"/>
  <headerFooter>
    <oddHeader>&amp;R
Name _____________________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FB6422EBF7634CBAB2A55ADB4F2ED2" ma:contentTypeVersion="30" ma:contentTypeDescription="Create a new document." ma:contentTypeScope="" ma:versionID="2750ed6221bfd6bbd56238a94bf6ddcf">
  <xsd:schema xmlns:xsd="http://www.w3.org/2001/XMLSchema" xmlns:xs="http://www.w3.org/2001/XMLSchema" xmlns:p="http://schemas.microsoft.com/office/2006/metadata/properties" xmlns:ns2="b9bee50d-875b-4759-8e1d-76bbcb290450" xmlns:ns3="2c82257d-e105-4b6a-b475-c4f4d906a6f0" targetNamespace="http://schemas.microsoft.com/office/2006/metadata/properties" ma:root="true" ma:fieldsID="4b7c423230a536007cdfdc0c75779005" ns2:_="" ns3:_="">
    <xsd:import namespace="b9bee50d-875b-4759-8e1d-76bbcb290450"/>
    <xsd:import namespace="2c82257d-e105-4b6a-b475-c4f4d906a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ee50d-875b-4759-8e1d-76bbcb2904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6" nillable="true" ma:displayName="Math Settings" ma:internalName="Math_Settings">
      <xsd:simpleType>
        <xsd:restriction base="dms:Text"/>
      </xsd:simpleType>
    </xsd:element>
    <xsd:element name="DefaultSectionNames" ma:index="1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8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9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0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1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2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3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5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2257d-e105-4b6a-b475-c4f4d906a6f0" elementFormDefault="qualified">
    <xsd:import namespace="http://schemas.microsoft.com/office/2006/documentManagement/types"/>
    <xsd:import namespace="http://schemas.microsoft.com/office/infopath/2007/PartnerControls"/>
    <xsd:element name="SharedWithUsers" ma:index="3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sChannelId xmlns="b9bee50d-875b-4759-8e1d-76bbcb290450" xsi:nil="true"/>
    <Self_Registration_Enabled xmlns="b9bee50d-875b-4759-8e1d-76bbcb290450" xsi:nil="true"/>
    <Teachers xmlns="b9bee50d-875b-4759-8e1d-76bbcb290450">
      <UserInfo>
        <DisplayName/>
        <AccountId xsi:nil="true"/>
        <AccountType/>
      </UserInfo>
    </Teachers>
    <Students xmlns="b9bee50d-875b-4759-8e1d-76bbcb290450">
      <UserInfo>
        <DisplayName/>
        <AccountId xsi:nil="true"/>
        <AccountType/>
      </UserInfo>
    </Students>
    <Invited_Teachers xmlns="b9bee50d-875b-4759-8e1d-76bbcb290450" xsi:nil="true"/>
    <IsNotebookLocked xmlns="b9bee50d-875b-4759-8e1d-76bbcb290450" xsi:nil="true"/>
    <Is_Collaboration_Space_Locked xmlns="b9bee50d-875b-4759-8e1d-76bbcb290450" xsi:nil="true"/>
    <Templates xmlns="b9bee50d-875b-4759-8e1d-76bbcb290450" xsi:nil="true"/>
    <Has_Teacher_Only_SectionGroup xmlns="b9bee50d-875b-4759-8e1d-76bbcb290450" xsi:nil="true"/>
    <NotebookType xmlns="b9bee50d-875b-4759-8e1d-76bbcb290450" xsi:nil="true"/>
    <FolderType xmlns="b9bee50d-875b-4759-8e1d-76bbcb290450" xsi:nil="true"/>
    <CultureName xmlns="b9bee50d-875b-4759-8e1d-76bbcb290450" xsi:nil="true"/>
    <Owner xmlns="b9bee50d-875b-4759-8e1d-76bbcb290450">
      <UserInfo>
        <DisplayName/>
        <AccountId xsi:nil="true"/>
        <AccountType/>
      </UserInfo>
    </Owner>
    <AppVersion xmlns="b9bee50d-875b-4759-8e1d-76bbcb290450" xsi:nil="true"/>
    <Math_Settings xmlns="b9bee50d-875b-4759-8e1d-76bbcb290450" xsi:nil="true"/>
    <Invited_Students xmlns="b9bee50d-875b-4759-8e1d-76bbcb290450" xsi:nil="true"/>
    <DefaultSectionNames xmlns="b9bee50d-875b-4759-8e1d-76bbcb290450" xsi:nil="true"/>
    <Student_Groups xmlns="b9bee50d-875b-4759-8e1d-76bbcb290450">
      <UserInfo>
        <DisplayName/>
        <AccountId xsi:nil="true"/>
        <AccountType/>
      </UserInfo>
    </Student_Groups>
  </documentManagement>
</p:properties>
</file>

<file path=customXml/itemProps1.xml><?xml version="1.0" encoding="utf-8"?>
<ds:datastoreItem xmlns:ds="http://schemas.openxmlformats.org/officeDocument/2006/customXml" ds:itemID="{7D194001-290E-45A7-8527-E8E03E8ED8DB}"/>
</file>

<file path=customXml/itemProps2.xml><?xml version="1.0" encoding="utf-8"?>
<ds:datastoreItem xmlns:ds="http://schemas.openxmlformats.org/officeDocument/2006/customXml" ds:itemID="{DA1B8951-F711-48CF-BE42-BE4731364996}"/>
</file>

<file path=customXml/itemProps3.xml><?xml version="1.0" encoding="utf-8"?>
<ds:datastoreItem xmlns:ds="http://schemas.openxmlformats.org/officeDocument/2006/customXml" ds:itemID="{C28E5884-17F6-42B4-89C7-FD3E4ADE43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student master</vt:lpstr>
      <vt:lpstr>answers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Miller</dc:creator>
  <cp:lastModifiedBy>Lucy Miller</cp:lastModifiedBy>
  <cp:lastPrinted>2015-10-07T17:02:48Z</cp:lastPrinted>
  <dcterms:created xsi:type="dcterms:W3CDTF">2014-10-09T18:15:25Z</dcterms:created>
  <dcterms:modified xsi:type="dcterms:W3CDTF">2015-10-07T17:02:56Z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0x010100E6FB6422EBF7634CBAB2A55ADB4F2ED2</vt:lpwstr>
  </property>
</Properties>
</file>